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<sst xmlns="http://schemas.openxmlformats.org/spreadsheetml/2006/main" count="342" uniqueCount="186">
  <si>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</si>
  <si>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</si>
  <si>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</si>
  <si>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</si>
  <si>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</si>
  <si>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</si>
  <si>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</si>
  <si>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</si>
  <si>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</si>
  <si>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</si>
  <si>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</si>
  <si>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</si>
  <si>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</si>
  <si>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</si>
  <si>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</si>
  <si>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</si>
  <si>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</si>
  <si>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</si>
  <si>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</si>
  <si>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</si>
  <si>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</si>
  <si>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</si>
  <si>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</si>
  <si>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</si>
  <si>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</si>
  <si>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</si>
  <si>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</si>
  <si>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</si>
  <si>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</si>
  <si>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</si>
  <si>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</si>
  <si>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</si>
  <si>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</si>
  <si>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</si>
  <si>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</si>
  <si>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</si>
  <si>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</si>
  <si>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</si>
  <si>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</si>
  <si>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</si>
  <si>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</si>
  <si>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</si>
  <si>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</si>
  <si>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</si>
  <si>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</si>
  <si>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</si>
  <si>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</si>
  <si>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</si>
  <si>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</si>
  <si>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</si>
  <si>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</si>
  <si>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</si>
  <si>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</si>
  <si>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</si>
  <si>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</si>
  <si>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</si>
  <si>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</si>
  <si>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</si>
  <si>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</si>
  <si>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</si>
  <si>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</si>
  <si>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</si>
  <si>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</si>
  <si>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</si>
  <si>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</si>
  <si>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</si>
  <si>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</si>
  <si>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</si>
  <si>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</si>
  <si>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</si>
  <si>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</si>
  <si>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</si>
  <si>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</si>
  <si>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</si>
  <si>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</si>
  <si>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</si>
  <si>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</si>
  <si>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</si>
  <si>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</si>
  <si>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</si>
  <si>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</si>
  <si>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</si>
  <si>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</si>
  <si>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</si>
  <si>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</si>
  <si>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</si>
  <si>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</si>
  <si>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</si>
  <si>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</si>
  <si>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</si>
  <si>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</si>
  <si>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</si>
  <si>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</si>
  <si>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</si>
  <si>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</si>
  <si>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</si>
  <si>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</si>
  <si>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</si>
  <si>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</si>
  <si>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</si>
  <si>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</si>
  <si>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</si>
  <si>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</si>
  <si>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</si>
  <si>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</si>
  <si>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</si>
  <si>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</si>
  <si>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</si>
  <si>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</si>
  <si>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</si>
  <si>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</si>
  <si>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</si>
  <si>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</si>
  <si>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</si>
  <si>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</si>
  <si>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</si>
  <si>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</si>
  <si>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</si>
  <si>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</si>
  <si>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</si>
  <si>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</si>
  <si>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</si>
  <si>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</si>
  <si>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</si>
  <si>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</si>
  <si>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</si>
  <si>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</si>
  <si>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</si>
  <si>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</si>
  <si>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</si>
  <si>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</si>
  <si>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</si>
  <si>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</si>
  <si>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</si>
  <si>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</si>
  <si>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</si>
  <si>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</si>
  <si>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</si>
  <si>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</si>
  <si>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</si>
  <si>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</si>
  <si>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</si>
  <si>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</si>
  <si>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</si>
  <si>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</si>
  <si>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</si>
  <si>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</si>
  <si>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</si>
  <si>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</si>
  <si>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</si>
  <si>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</si>
  <si>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</si>
  <si>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</si>
  <si>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</si>
  <si>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</si>
  <si>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</si>
  <si>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</si>
  <si>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</si>
  <si>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</si>
  <si>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</si>
  <si>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</si>
  <si>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</si>
  <si>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</si>
  <si>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</si>
  <si>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</si>
  <si>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</si>
  <si>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</si>
  <si>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</si>
  <si>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</si>
  <si>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</si>
  <si>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</si>
  <si>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</si>
  <si>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</si>
  <si>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Klaipėdos miesto pedagogų švietimo ir kultūros centras</t>
  </si>
  <si>
    <t>ketvirtinė</t>
  </si>
  <si>
    <t>Klaipėda</t>
  </si>
  <si>
    <t>09</t>
  </si>
  <si>
    <t>05</t>
  </si>
  <si>
    <t>01</t>
  </si>
  <si>
    <t>02</t>
  </si>
  <si>
    <t xml:space="preserve">Direktorius </t>
  </si>
  <si>
    <t>Alfonsas Zvėrka</t>
  </si>
  <si>
    <t xml:space="preserve">10. 0303292 </t>
  </si>
  <si>
    <t>2011 M. gruodžio 31 D.</t>
  </si>
  <si>
    <t>programos 10.03030292</t>
  </si>
  <si>
    <t>2012 01 11   Nr. 17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</si>
</sst>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35" fillId="7" borderId="5" applyNumberFormat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82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 applyProtection="1">
      <alignment horizontal="right" vertical="center" wrapText="1"/>
      <protection/>
    </xf>
    <xf numFmtId="172" fontId="6" fillId="0" borderId="19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 applyProtection="1">
      <alignment horizontal="right" vertical="center" wrapText="1"/>
      <protection/>
    </xf>
    <xf numFmtId="172" fontId="6" fillId="0" borderId="17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7" xfId="50" applyNumberFormat="1" applyFont="1" applyBorder="1" applyAlignment="1">
      <alignment horizontal="right" vertical="center" wrapText="1"/>
      <protection/>
    </xf>
    <xf numFmtId="172" fontId="6" fillId="0" borderId="22" xfId="50" applyNumberFormat="1" applyFont="1" applyBorder="1" applyAlignment="1" applyProtection="1">
      <alignment horizontal="right" vertical="center" wrapText="1"/>
      <protection/>
    </xf>
    <xf numFmtId="172" fontId="6" fillId="0" borderId="12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4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0" borderId="22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>
      <alignment horizontal="right" vertical="center" wrapText="1"/>
      <protection/>
    </xf>
    <xf numFmtId="172" fontId="6" fillId="0" borderId="19" xfId="50" applyNumberFormat="1" applyFont="1" applyBorder="1" applyAlignment="1">
      <alignment horizontal="right" vertical="center" wrapText="1"/>
      <protection/>
    </xf>
    <xf numFmtId="172" fontId="6" fillId="0" borderId="12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 applyProtection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24" borderId="22" xfId="50" applyNumberFormat="1" applyFont="1" applyFill="1" applyBorder="1" applyAlignment="1">
      <alignment horizontal="right" vertical="center" wrapText="1"/>
      <protection/>
    </xf>
    <xf numFmtId="172" fontId="6" fillId="24" borderId="24" xfId="50" applyNumberFormat="1" applyFont="1" applyFill="1" applyBorder="1" applyAlignment="1">
      <alignment horizontal="right" vertical="center" wrapText="1"/>
      <protection/>
    </xf>
    <xf numFmtId="172" fontId="6" fillId="24" borderId="12" xfId="50" applyNumberFormat="1" applyFont="1" applyFill="1" applyBorder="1" applyAlignment="1">
      <alignment horizontal="right" vertical="center" wrapText="1"/>
      <protection/>
    </xf>
    <xf numFmtId="172" fontId="6" fillId="24" borderId="16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1" xfId="50" applyNumberFormat="1" applyFont="1" applyFill="1" applyBorder="1" applyAlignment="1">
      <alignment horizontal="right" vertical="center" wrapText="1"/>
      <protection/>
    </xf>
    <xf numFmtId="172" fontId="6" fillId="24" borderId="23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172" fontId="6" fillId="24" borderId="17" xfId="50" applyNumberFormat="1" applyFont="1" applyFill="1" applyBorder="1" applyAlignment="1" applyProtection="1">
      <alignment horizontal="righ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1" fontId="2" fillId="0" borderId="17" xfId="50" applyNumberFormat="1" applyFont="1" applyBorder="1" applyAlignment="1">
      <alignment horizontal="center" vertical="top" wrapText="1"/>
      <protection/>
    </xf>
    <xf numFmtId="1" fontId="2" fillId="0" borderId="13" xfId="50" applyNumberFormat="1" applyFont="1" applyBorder="1" applyAlignment="1">
      <alignment horizontal="center" vertical="top" wrapText="1"/>
      <protection/>
    </xf>
    <xf numFmtId="1" fontId="2" fillId="0" borderId="10" xfId="50" applyNumberFormat="1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1" fontId="2" fillId="0" borderId="20" xfId="50" applyNumberFormat="1" applyFont="1" applyBorder="1" applyAlignment="1">
      <alignment horizontal="center" vertical="center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2" fillId="0" borderId="21" xfId="50" applyFont="1" applyFill="1" applyBorder="1" applyAlignment="1">
      <alignment horizontal="center" vertical="top" wrapText="1"/>
      <protection/>
    </xf>
    <xf numFmtId="0" fontId="17" fillId="0" borderId="15" xfId="50" applyFont="1" applyFill="1" applyBorder="1" applyAlignment="1">
      <alignment vertical="top" wrapText="1"/>
      <protection/>
    </xf>
    <xf numFmtId="0" fontId="17" fillId="0" borderId="10" xfId="50" applyFont="1" applyFill="1" applyBorder="1" applyAlignment="1">
      <alignment vertical="top" wrapText="1"/>
      <protection/>
    </xf>
    <xf numFmtId="0" fontId="17" fillId="0" borderId="11" xfId="50" applyFont="1" applyFill="1" applyBorder="1" applyAlignment="1">
      <alignment vertical="top" wrapText="1"/>
      <protection/>
    </xf>
    <xf numFmtId="0" fontId="17" fillId="0" borderId="21" xfId="50" applyFont="1" applyFill="1" applyBorder="1" applyAlignment="1">
      <alignment vertical="top" wrapText="1"/>
      <protection/>
    </xf>
    <xf numFmtId="0" fontId="17" fillId="0" borderId="20" xfId="50" applyFont="1" applyFill="1" applyBorder="1" applyAlignment="1">
      <alignment vertical="top" wrapText="1"/>
      <protection/>
    </xf>
    <xf numFmtId="0" fontId="17" fillId="0" borderId="23" xfId="50" applyFont="1" applyFill="1" applyBorder="1" applyAlignment="1">
      <alignment vertical="top" wrapText="1"/>
      <protection/>
    </xf>
    <xf numFmtId="0" fontId="17" fillId="0" borderId="0" xfId="50" applyFont="1" applyFill="1" applyBorder="1" applyAlignment="1">
      <alignment vertical="top" wrapText="1"/>
      <protection/>
    </xf>
    <xf numFmtId="0" fontId="17" fillId="0" borderId="13" xfId="50" applyFont="1" applyFill="1" applyBorder="1" applyAlignment="1">
      <alignment vertical="top" wrapText="1"/>
      <protection/>
    </xf>
    <xf numFmtId="3" fontId="6" fillId="0" borderId="10" xfId="50" applyNumberFormat="1" applyFont="1" applyBorder="1" applyAlignment="1" applyProtection="1" quotePrefix="1">
      <alignment/>
      <protection/>
    </xf>
    <xf numFmtId="3" fontId="6" fillId="0" borderId="10" xfId="50" applyNumberFormat="1" applyFont="1" applyBorder="1" applyAlignment="1" applyProtection="1" quotePrefix="1">
      <alignment horizontal="left"/>
      <protection locked="0"/>
    </xf>
    <xf numFmtId="0" fontId="42" fillId="0" borderId="25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6" fillId="0" borderId="11" xfId="50" applyFont="1" applyBorder="1" applyAlignment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2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0" applyFont="1" applyAlignment="1">
      <alignment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50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1" fillId="0" borderId="11" xfId="5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53">
      <selection activeCell="M153" sqref="M1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8"/>
      <c r="I1" s="167"/>
      <c r="J1" s="238" t="s">
        <v>169</v>
      </c>
      <c r="K1" s="239"/>
      <c r="L1" s="23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9"/>
      <c r="I2" s="170"/>
      <c r="J2" s="239"/>
      <c r="K2" s="239"/>
      <c r="L2" s="23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9"/>
      <c r="J3" s="239"/>
      <c r="K3" s="239"/>
      <c r="L3" s="23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9"/>
      <c r="I4" s="170"/>
      <c r="J4" s="239"/>
      <c r="K4" s="239"/>
      <c r="L4" s="239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1"/>
      <c r="I5" s="170"/>
      <c r="J5" s="239"/>
      <c r="K5" s="239"/>
      <c r="L5" s="23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74" t="s">
        <v>173</v>
      </c>
      <c r="H6" s="275"/>
      <c r="I6" s="275"/>
      <c r="J6" s="275"/>
      <c r="K6" s="27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40" t="s">
        <v>163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80"/>
      <c r="B9" s="181"/>
      <c r="C9" s="181"/>
      <c r="D9" s="181"/>
      <c r="E9" s="181"/>
      <c r="F9" s="181"/>
      <c r="G9" s="249" t="s">
        <v>165</v>
      </c>
      <c r="H9" s="249"/>
      <c r="I9" s="249"/>
      <c r="J9" s="249"/>
      <c r="K9" s="249"/>
      <c r="L9" s="18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50" t="s">
        <v>183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51" t="s">
        <v>174</v>
      </c>
      <c r="H11" s="251"/>
      <c r="I11" s="251"/>
      <c r="J11" s="251"/>
      <c r="K11" s="251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52" t="s">
        <v>166</v>
      </c>
      <c r="H12" s="252"/>
      <c r="I12" s="252"/>
      <c r="J12" s="252"/>
      <c r="K12" s="25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50" t="s">
        <v>6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51" t="s">
        <v>185</v>
      </c>
      <c r="H16" s="251"/>
      <c r="I16" s="251"/>
      <c r="J16" s="251"/>
      <c r="K16" s="25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56" t="s">
        <v>167</v>
      </c>
      <c r="H17" s="256"/>
      <c r="I17" s="256"/>
      <c r="J17" s="256"/>
      <c r="K17" s="25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76" t="s">
        <v>175</v>
      </c>
      <c r="H18" s="277"/>
      <c r="I18" s="277"/>
      <c r="J18" s="277"/>
      <c r="K18" s="277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65" t="s">
        <v>164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2"/>
      <c r="L20" s="173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4" t="s">
        <v>154</v>
      </c>
      <c r="K21" s="175"/>
      <c r="L21" s="176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77"/>
      <c r="J22" s="177"/>
      <c r="K22" s="178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63"/>
      <c r="D23" s="264"/>
      <c r="E23" s="264"/>
      <c r="F23" s="264"/>
      <c r="G23" s="264"/>
      <c r="H23" s="264"/>
      <c r="I23" s="264"/>
      <c r="J23" s="264"/>
      <c r="K23" s="178" t="s">
        <v>1</v>
      </c>
      <c r="L23" s="16">
        <v>195175552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9" t="s">
        <v>7</v>
      </c>
      <c r="K24" s="15">
        <v>151</v>
      </c>
      <c r="L24" s="233" t="s">
        <v>182</v>
      </c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58" t="s">
        <v>8</v>
      </c>
      <c r="H25" s="259"/>
      <c r="I25" s="232" t="s">
        <v>176</v>
      </c>
      <c r="J25" s="231" t="s">
        <v>177</v>
      </c>
      <c r="K25" s="231" t="s">
        <v>178</v>
      </c>
      <c r="L25" s="231" t="s">
        <v>179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34" t="s">
        <v>184</v>
      </c>
      <c r="H26" s="3"/>
      <c r="I26" s="20"/>
      <c r="J26" s="20"/>
      <c r="K26" s="21"/>
      <c r="L26" s="182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2" t="s">
        <v>2</v>
      </c>
      <c r="B27" s="243"/>
      <c r="C27" s="244"/>
      <c r="D27" s="244"/>
      <c r="E27" s="244"/>
      <c r="F27" s="244"/>
      <c r="G27" s="247" t="s">
        <v>3</v>
      </c>
      <c r="H27" s="236" t="s">
        <v>143</v>
      </c>
      <c r="I27" s="272" t="s">
        <v>148</v>
      </c>
      <c r="J27" s="273"/>
      <c r="K27" s="278" t="s">
        <v>144</v>
      </c>
      <c r="L27" s="280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45"/>
      <c r="B28" s="246"/>
      <c r="C28" s="246"/>
      <c r="D28" s="246"/>
      <c r="E28" s="246"/>
      <c r="F28" s="246"/>
      <c r="G28" s="235"/>
      <c r="H28" s="248"/>
      <c r="I28" s="183" t="s">
        <v>142</v>
      </c>
      <c r="J28" s="184" t="s">
        <v>141</v>
      </c>
      <c r="K28" s="279"/>
      <c r="L28" s="28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139</v>
      </c>
      <c r="B29" s="267"/>
      <c r="C29" s="267"/>
      <c r="D29" s="267"/>
      <c r="E29" s="267"/>
      <c r="F29" s="268"/>
      <c r="G29" s="203">
        <v>2</v>
      </c>
      <c r="H29" s="204">
        <v>3</v>
      </c>
      <c r="I29" s="205" t="s">
        <v>140</v>
      </c>
      <c r="J29" s="206" t="s">
        <v>145</v>
      </c>
      <c r="K29" s="207">
        <v>6</v>
      </c>
      <c r="L29" s="207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90">
        <v>1</v>
      </c>
      <c r="I30" s="111">
        <f>SUM(I31+I41+I64+I85+I93+I109+I132+I148+I157)</f>
        <v>52700</v>
      </c>
      <c r="J30" s="111">
        <f>SUM(J31+J41+J64+J85+J93+J109+J132+J148+J157)</f>
        <v>52700</v>
      </c>
      <c r="K30" s="112">
        <f>SUM(K31+K41+K64+K85+K93+K109+K132+K148+K157)</f>
        <v>52700</v>
      </c>
      <c r="L30" s="111">
        <f>SUM(L31+L41+L64+L85+L93+L109+L132+L148+L157)</f>
        <v>52700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91">
        <v>2</v>
      </c>
      <c r="I31" s="111">
        <f>SUM(I32+I37)</f>
        <v>0</v>
      </c>
      <c r="J31" s="111">
        <f>SUM(J32+J37)</f>
        <v>0</v>
      </c>
      <c r="K31" s="113">
        <f>SUM(K32+K37)</f>
        <v>0</v>
      </c>
      <c r="L31" s="11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90">
        <v>3</v>
      </c>
      <c r="I32" s="128">
        <f>SUM(I33)</f>
        <v>0</v>
      </c>
      <c r="J32" s="128">
        <f aca="true" t="shared" si="0" ref="J32:L33">SUM(J33)</f>
        <v>0</v>
      </c>
      <c r="K32" s="130">
        <f t="shared" si="0"/>
        <v>0</v>
      </c>
      <c r="L32" s="128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92">
        <v>4</v>
      </c>
      <c r="I33" s="128">
        <f>SUM(I34)</f>
        <v>0</v>
      </c>
      <c r="J33" s="128">
        <f t="shared" si="0"/>
        <v>0</v>
      </c>
      <c r="K33" s="130">
        <f t="shared" si="0"/>
        <v>0</v>
      </c>
      <c r="L33" s="128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90">
        <v>5</v>
      </c>
      <c r="I34" s="130">
        <f>SUM(I35:I36)</f>
        <v>0</v>
      </c>
      <c r="J34" s="128">
        <f>SUM(J35:J36)</f>
        <v>0</v>
      </c>
      <c r="K34" s="130">
        <f>SUM(K35:K36)</f>
        <v>0</v>
      </c>
      <c r="L34" s="128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2">
        <v>6</v>
      </c>
      <c r="I35" s="115"/>
      <c r="J35" s="117"/>
      <c r="K35" s="117"/>
      <c r="L35" s="1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90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92">
        <v>8</v>
      </c>
      <c r="I37" s="130">
        <f>I38</f>
        <v>0</v>
      </c>
      <c r="J37" s="128">
        <f aca="true" t="shared" si="1" ref="J37:L38">J38</f>
        <v>0</v>
      </c>
      <c r="K37" s="130">
        <f t="shared" si="1"/>
        <v>0</v>
      </c>
      <c r="L37" s="128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90">
        <v>9</v>
      </c>
      <c r="I38" s="130">
        <f>I39</f>
        <v>0</v>
      </c>
      <c r="J38" s="128">
        <f t="shared" si="1"/>
        <v>0</v>
      </c>
      <c r="K38" s="128">
        <f t="shared" si="1"/>
        <v>0</v>
      </c>
      <c r="L38" s="128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2">
        <v>10</v>
      </c>
      <c r="I39" s="128">
        <f>I40</f>
        <v>0</v>
      </c>
      <c r="J39" s="128">
        <f>J40</f>
        <v>0</v>
      </c>
      <c r="K39" s="128">
        <f>K40</f>
        <v>0</v>
      </c>
      <c r="L39" s="128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90">
        <v>11</v>
      </c>
      <c r="I40" s="118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1">
        <v>12</v>
      </c>
      <c r="I41" s="119">
        <f aca="true" t="shared" si="2" ref="I41:L43">I42</f>
        <v>0</v>
      </c>
      <c r="J41" s="120">
        <f t="shared" si="2"/>
        <v>0</v>
      </c>
      <c r="K41" s="119">
        <f t="shared" si="2"/>
        <v>0</v>
      </c>
      <c r="L41" s="11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90">
        <v>13</v>
      </c>
      <c r="I42" s="128">
        <f t="shared" si="2"/>
        <v>0</v>
      </c>
      <c r="J42" s="130">
        <f t="shared" si="2"/>
        <v>0</v>
      </c>
      <c r="K42" s="128">
        <f t="shared" si="2"/>
        <v>0</v>
      </c>
      <c r="L42" s="130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2">
        <v>14</v>
      </c>
      <c r="I43" s="128">
        <f t="shared" si="2"/>
        <v>0</v>
      </c>
      <c r="J43" s="130">
        <f t="shared" si="2"/>
        <v>0</v>
      </c>
      <c r="K43" s="149">
        <f t="shared" si="2"/>
        <v>0</v>
      </c>
      <c r="L43" s="149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3">
        <v>15</v>
      </c>
      <c r="I44" s="150">
        <f>SUM(I45:I63)-I54</f>
        <v>0</v>
      </c>
      <c r="J44" s="151">
        <f>SUM(J45:J63)-J54</f>
        <v>0</v>
      </c>
      <c r="K44" s="151">
        <f>SUM(K45:K63)-K54</f>
        <v>0</v>
      </c>
      <c r="L44" s="152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92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90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92">
        <v>18</v>
      </c>
      <c r="I47" s="117"/>
      <c r="J47" s="117"/>
      <c r="K47" s="117"/>
      <c r="L47" s="1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90">
        <v>19</v>
      </c>
      <c r="I48" s="117"/>
      <c r="J48" s="117"/>
      <c r="K48" s="117"/>
      <c r="L48" s="1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91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90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2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 hidden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94">
        <v>23</v>
      </c>
      <c r="I52" s="117"/>
      <c r="J52" s="117"/>
      <c r="K52" s="117"/>
      <c r="L52" s="1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2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>
      <c r="A54" s="257">
        <v>1</v>
      </c>
      <c r="B54" s="254"/>
      <c r="C54" s="254"/>
      <c r="D54" s="254"/>
      <c r="E54" s="254"/>
      <c r="F54" s="255"/>
      <c r="G54" s="209">
        <v>2</v>
      </c>
      <c r="H54" s="210">
        <v>3</v>
      </c>
      <c r="I54" s="211">
        <v>4</v>
      </c>
      <c r="J54" s="212">
        <v>5</v>
      </c>
      <c r="K54" s="213">
        <v>6</v>
      </c>
      <c r="L54" s="211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95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90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95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hidden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90">
        <v>28</v>
      </c>
      <c r="I58" s="118"/>
      <c r="J58" s="117"/>
      <c r="K58" s="117"/>
      <c r="L58" s="1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 hidden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5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90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95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90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95">
        <v>33</v>
      </c>
      <c r="I63" s="118"/>
      <c r="J63" s="117"/>
      <c r="K63" s="117"/>
      <c r="L63" s="1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45">
        <v>2</v>
      </c>
      <c r="B64" s="146">
        <v>3</v>
      </c>
      <c r="C64" s="73"/>
      <c r="D64" s="53"/>
      <c r="E64" s="53"/>
      <c r="F64" s="33"/>
      <c r="G64" s="144" t="s">
        <v>30</v>
      </c>
      <c r="H64" s="190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95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90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95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90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 hidden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95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0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3" t="s">
        <v>32</v>
      </c>
      <c r="H71" s="195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90">
        <v>42</v>
      </c>
      <c r="I72" s="149">
        <f>SUM(I73:I75)</f>
        <v>0</v>
      </c>
      <c r="J72" s="153">
        <f>SUM(J73:J75)</f>
        <v>0</v>
      </c>
      <c r="K72" s="154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95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90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5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0.7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90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5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90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95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90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224" t="s">
        <v>36</v>
      </c>
      <c r="H81" s="195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90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5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90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95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224" t="s">
        <v>94</v>
      </c>
      <c r="H86" s="190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5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0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96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69">
        <v>1</v>
      </c>
      <c r="B90" s="270"/>
      <c r="C90" s="270"/>
      <c r="D90" s="270"/>
      <c r="E90" s="270"/>
      <c r="F90" s="271"/>
      <c r="G90" s="214">
        <v>2</v>
      </c>
      <c r="H90" s="215">
        <v>3</v>
      </c>
      <c r="I90" s="216">
        <v>4</v>
      </c>
      <c r="J90" s="217">
        <v>5</v>
      </c>
      <c r="K90" s="217">
        <v>6</v>
      </c>
      <c r="L90" s="21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97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hidden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97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97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0.75" customHeight="1">
      <c r="A94" s="46">
        <v>2</v>
      </c>
      <c r="B94" s="53">
        <v>5</v>
      </c>
      <c r="C94" s="46">
        <v>1</v>
      </c>
      <c r="D94" s="53"/>
      <c r="E94" s="53"/>
      <c r="F94" s="57"/>
      <c r="G94" s="225" t="s">
        <v>95</v>
      </c>
      <c r="H94" s="197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7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7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97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97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 hidden="1">
      <c r="A99" s="30">
        <v>2</v>
      </c>
      <c r="B99" s="47">
        <v>5</v>
      </c>
      <c r="C99" s="30">
        <v>2</v>
      </c>
      <c r="D99" s="47"/>
      <c r="E99" s="47"/>
      <c r="F99" s="29"/>
      <c r="G99" s="226" t="s">
        <v>96</v>
      </c>
      <c r="H99" s="197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7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7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97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97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97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7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hidden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7">
        <v>75</v>
      </c>
      <c r="I106" s="149">
        <f>SUM(I107:I108)</f>
        <v>0</v>
      </c>
      <c r="J106" s="153">
        <f>SUM(J107:J108)</f>
        <v>0</v>
      </c>
      <c r="K106" s="154">
        <f>SUM(K107:K108)</f>
        <v>0</v>
      </c>
      <c r="L106" s="149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 hidden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97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 hidden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97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5" t="s">
        <v>44</v>
      </c>
      <c r="H109" s="197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7">
        <v>79</v>
      </c>
      <c r="I110" s="149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49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7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7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97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7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97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7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7">
        <v>86</v>
      </c>
      <c r="I117" s="155">
        <f>I118</f>
        <v>0</v>
      </c>
      <c r="J117" s="156">
        <f t="shared" si="9"/>
        <v>0</v>
      </c>
      <c r="K117" s="157">
        <f t="shared" si="9"/>
        <v>0</v>
      </c>
      <c r="L117" s="15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7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0.7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46</v>
      </c>
      <c r="H119" s="197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97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97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97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47</v>
      </c>
      <c r="H123" s="197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97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97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97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8" t="s">
        <v>101</v>
      </c>
      <c r="H127" s="197">
        <v>96</v>
      </c>
      <c r="I127" s="150">
        <f>I128</f>
        <v>0</v>
      </c>
      <c r="J127" s="151">
        <f aca="true" t="shared" si="12" ref="J127:L129">J128</f>
        <v>0</v>
      </c>
      <c r="K127" s="152">
        <f t="shared" si="12"/>
        <v>0</v>
      </c>
      <c r="L127" s="15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7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7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7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 hidden="1">
      <c r="A131" s="253">
        <v>1</v>
      </c>
      <c r="B131" s="254"/>
      <c r="C131" s="254"/>
      <c r="D131" s="254"/>
      <c r="E131" s="254"/>
      <c r="F131" s="255"/>
      <c r="G131" s="219">
        <v>2</v>
      </c>
      <c r="H131" s="219">
        <v>3</v>
      </c>
      <c r="I131" s="218">
        <v>4</v>
      </c>
      <c r="J131" s="217">
        <v>5</v>
      </c>
      <c r="K131" s="218">
        <v>6</v>
      </c>
      <c r="L131" s="216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8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26" t="s">
        <v>103</v>
      </c>
      <c r="H133" s="198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8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8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8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0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8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9" t="s">
        <v>48</v>
      </c>
      <c r="H138" s="198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4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8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8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8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8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6" t="s">
        <v>108</v>
      </c>
      <c r="H143" s="198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8">
        <v>112</v>
      </c>
      <c r="I144" s="152">
        <f>I145</f>
        <v>0</v>
      </c>
      <c r="J144" s="151">
        <f t="shared" si="15"/>
        <v>0</v>
      </c>
      <c r="K144" s="152">
        <f t="shared" si="15"/>
        <v>0</v>
      </c>
      <c r="L144" s="15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8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8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8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8">
        <v>116</v>
      </c>
      <c r="I148" s="126">
        <f>I149</f>
        <v>52700</v>
      </c>
      <c r="J148" s="125">
        <f>J149</f>
        <v>52700</v>
      </c>
      <c r="K148" s="126">
        <f>K149</f>
        <v>52700</v>
      </c>
      <c r="L148" s="124">
        <f>L149</f>
        <v>52700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.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5" t="s">
        <v>49</v>
      </c>
      <c r="H149" s="198">
        <v>117</v>
      </c>
      <c r="I149" s="126">
        <f>I150+I154</f>
        <v>52700</v>
      </c>
      <c r="J149" s="125">
        <f>J150+J154</f>
        <v>52700</v>
      </c>
      <c r="K149" s="126">
        <f>K150+K154</f>
        <v>52700</v>
      </c>
      <c r="L149" s="124">
        <f>L150+L154</f>
        <v>52700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8">
        <v>118</v>
      </c>
      <c r="I150" s="130">
        <f>I151</f>
        <v>52700</v>
      </c>
      <c r="J150" s="129">
        <f>J151</f>
        <v>52700</v>
      </c>
      <c r="K150" s="130">
        <f>K151</f>
        <v>52700</v>
      </c>
      <c r="L150" s="128">
        <f>L151</f>
        <v>52700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8">
        <v>119</v>
      </c>
      <c r="I151" s="126">
        <f>SUM(I152:I153)</f>
        <v>52700</v>
      </c>
      <c r="J151" s="125">
        <f>SUM(J152:J153)</f>
        <v>52700</v>
      </c>
      <c r="K151" s="126">
        <f>SUM(K152:K153)</f>
        <v>52700</v>
      </c>
      <c r="L151" s="124">
        <f>SUM(L152:L153)</f>
        <v>52700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8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8">
        <v>121</v>
      </c>
      <c r="I153" s="136">
        <v>52700</v>
      </c>
      <c r="J153" s="123">
        <v>52700</v>
      </c>
      <c r="K153" s="123">
        <v>52700</v>
      </c>
      <c r="L153" s="123">
        <v>52700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8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8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8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8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0.75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6" t="s">
        <v>158</v>
      </c>
      <c r="H158" s="198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8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8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8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6" t="s">
        <v>157</v>
      </c>
      <c r="H162" s="198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8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8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8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8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8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8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8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4" t="s">
        <v>134</v>
      </c>
      <c r="H170" s="198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7">
        <v>1</v>
      </c>
      <c r="B171" s="254"/>
      <c r="C171" s="254"/>
      <c r="D171" s="254"/>
      <c r="E171" s="254"/>
      <c r="F171" s="255"/>
      <c r="G171" s="208">
        <v>2</v>
      </c>
      <c r="H171" s="208">
        <v>3</v>
      </c>
      <c r="I171" s="209">
        <v>4</v>
      </c>
      <c r="J171" s="220">
        <v>5</v>
      </c>
      <c r="K171" s="220">
        <v>6</v>
      </c>
      <c r="L171" s="220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9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200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7" t="s">
        <v>55</v>
      </c>
      <c r="H174" s="199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8" t="s">
        <v>56</v>
      </c>
      <c r="H175" s="200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2"/>
      <c r="G176" s="230" t="s">
        <v>57</v>
      </c>
      <c r="H176" s="199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200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9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200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9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200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9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200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9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200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9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200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9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200">
        <v>156</v>
      </c>
      <c r="I189" s="128">
        <f>I190</f>
        <v>0</v>
      </c>
      <c r="J189" s="153">
        <f>J190</f>
        <v>0</v>
      </c>
      <c r="K189" s="154">
        <f>K190</f>
        <v>0</v>
      </c>
      <c r="L189" s="14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9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0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200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9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200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9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200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9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9" t="s">
        <v>170</v>
      </c>
      <c r="H197" s="200">
        <v>164</v>
      </c>
      <c r="I197" s="128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4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9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200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9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200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9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200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9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6" t="s">
        <v>122</v>
      </c>
      <c r="H205" s="200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9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200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hidden="1">
      <c r="A208" s="253">
        <v>1</v>
      </c>
      <c r="B208" s="254"/>
      <c r="C208" s="254"/>
      <c r="D208" s="254"/>
      <c r="E208" s="254"/>
      <c r="F208" s="255"/>
      <c r="G208" s="217">
        <v>2</v>
      </c>
      <c r="H208" s="218">
        <v>3</v>
      </c>
      <c r="I208" s="210">
        <v>4</v>
      </c>
      <c r="J208" s="208">
        <v>5</v>
      </c>
      <c r="K208" s="209">
        <v>6</v>
      </c>
      <c r="L208" s="21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4" t="s">
        <v>136</v>
      </c>
      <c r="H209" s="196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1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6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1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96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1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6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0.7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5" t="s">
        <v>135</v>
      </c>
      <c r="H216" s="201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6">
        <v>183</v>
      </c>
      <c r="I217" s="150">
        <f>I218</f>
        <v>0</v>
      </c>
      <c r="J217" s="151">
        <f t="shared" si="21"/>
        <v>0</v>
      </c>
      <c r="K217" s="152">
        <f t="shared" si="21"/>
        <v>0</v>
      </c>
      <c r="L217" s="15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1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96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1">
        <v>3</v>
      </c>
      <c r="B220" s="47">
        <v>1</v>
      </c>
      <c r="C220" s="47">
        <v>5</v>
      </c>
      <c r="D220" s="47"/>
      <c r="E220" s="47"/>
      <c r="F220" s="40"/>
      <c r="G220" s="226" t="s">
        <v>159</v>
      </c>
      <c r="H220" s="201">
        <v>186</v>
      </c>
      <c r="I220" s="163">
        <f aca="true" t="shared" si="22" ref="I220:L221">I221</f>
        <v>0</v>
      </c>
      <c r="J220" s="163">
        <f t="shared" si="22"/>
        <v>0</v>
      </c>
      <c r="K220" s="163">
        <f t="shared" si="22"/>
        <v>0</v>
      </c>
      <c r="L220" s="16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4" t="s">
        <v>159</v>
      </c>
      <c r="H221" s="196">
        <v>187</v>
      </c>
      <c r="I221" s="163">
        <f t="shared" si="22"/>
        <v>0</v>
      </c>
      <c r="J221" s="163">
        <f t="shared" si="22"/>
        <v>0</v>
      </c>
      <c r="K221" s="163">
        <f t="shared" si="22"/>
        <v>0</v>
      </c>
      <c r="L221" s="16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4" t="s">
        <v>159</v>
      </c>
      <c r="H222" s="201">
        <v>188</v>
      </c>
      <c r="I222" s="163">
        <f>SUM(I223:I225)</f>
        <v>0</v>
      </c>
      <c r="J222" s="163">
        <f>SUM(J223:J225)</f>
        <v>0</v>
      </c>
      <c r="K222" s="163">
        <f>SUM(K223:K225)</f>
        <v>0</v>
      </c>
      <c r="L222" s="16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4" t="s">
        <v>160</v>
      </c>
      <c r="H223" s="196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4" t="s">
        <v>161</v>
      </c>
      <c r="H224" s="201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4" t="s">
        <v>162</v>
      </c>
      <c r="H225" s="196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1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0.7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8" t="s">
        <v>71</v>
      </c>
      <c r="H227" s="196">
        <v>193</v>
      </c>
      <c r="I227" s="150">
        <f>SUM(I228+I233+I237+I240+I244+I248+I251)</f>
        <v>0</v>
      </c>
      <c r="J227" s="151">
        <f>SUM(J228+J233+J237+J240+J244+J248+J251)</f>
        <v>0</v>
      </c>
      <c r="K227" s="152">
        <f>SUM(K228+K233+K237+K240+K244+K248+K251)</f>
        <v>0</v>
      </c>
      <c r="L227" s="152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1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6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201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6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201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 hidden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6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1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hidden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6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 hidden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1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hidden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6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 hidden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1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96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201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 hidden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96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hidden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201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hidden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96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 hidden="1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201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 hidden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96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253">
        <v>1</v>
      </c>
      <c r="B246" s="254"/>
      <c r="C246" s="254"/>
      <c r="D246" s="254"/>
      <c r="E246" s="254"/>
      <c r="F246" s="255"/>
      <c r="G246" s="221">
        <v>2</v>
      </c>
      <c r="H246" s="218">
        <v>3</v>
      </c>
      <c r="I246" s="216">
        <v>4</v>
      </c>
      <c r="J246" s="217">
        <v>5</v>
      </c>
      <c r="K246" s="218">
        <v>6</v>
      </c>
      <c r="L246" s="218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 hidden="1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201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hidden="1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202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hidden="1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201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hidden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202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 hidden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201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hidden="1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202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 hidden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201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 hidden="1">
      <c r="A254" s="84">
        <v>3</v>
      </c>
      <c r="B254" s="83">
        <v>2</v>
      </c>
      <c r="C254" s="83">
        <v>2</v>
      </c>
      <c r="D254" s="49"/>
      <c r="E254" s="49"/>
      <c r="F254" s="81"/>
      <c r="G254" s="226" t="s">
        <v>79</v>
      </c>
      <c r="H254" s="202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 hidden="1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201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 hidden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202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hidden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201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 hidden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6" t="s">
        <v>83</v>
      </c>
      <c r="H258" s="202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201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 hidden="1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202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 hidden="1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201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hidden="1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202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hidden="1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201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hidden="1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202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hidden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201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hidden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202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hidden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201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202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201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202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 hidden="1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201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 hidden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202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 hidden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201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 hidden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202">
        <v>239</v>
      </c>
      <c r="I274" s="128">
        <f>I275</f>
        <v>0</v>
      </c>
      <c r="J274" s="158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 hidden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201">
        <v>240</v>
      </c>
      <c r="I275" s="128">
        <f>I276</f>
        <v>0</v>
      </c>
      <c r="J275" s="158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 hidden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202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 hidden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201">
        <v>242</v>
      </c>
      <c r="I277" s="128">
        <f>I278</f>
        <v>0</v>
      </c>
      <c r="J277" s="158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hidden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202">
        <v>243</v>
      </c>
      <c r="I278" s="128">
        <f>I279</f>
        <v>0</v>
      </c>
      <c r="J278" s="158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 hidden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201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9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2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0.75" customHeight="1" hidden="1">
      <c r="A281" s="31">
        <v>3</v>
      </c>
      <c r="B281" s="31">
        <v>3</v>
      </c>
      <c r="C281" s="30">
        <v>1</v>
      </c>
      <c r="D281" s="47"/>
      <c r="E281" s="47"/>
      <c r="F281" s="40"/>
      <c r="G281" s="226" t="s">
        <v>71</v>
      </c>
      <c r="H281" s="201">
        <v>246</v>
      </c>
      <c r="I281" s="128">
        <f>SUM(I282+I288+I292+I295+I299+I302+I305)</f>
        <v>0</v>
      </c>
      <c r="J281" s="158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 hidden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2">
        <v>247</v>
      </c>
      <c r="I282" s="128">
        <f>I283</f>
        <v>0</v>
      </c>
      <c r="J282" s="158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 hidden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1">
        <v>248</v>
      </c>
      <c r="I283" s="128">
        <f>SUM(I284:I286)</f>
        <v>0</v>
      </c>
      <c r="J283" s="158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 hidden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202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hidden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1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 hidden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hidden="1">
      <c r="A287" s="253">
        <v>1</v>
      </c>
      <c r="B287" s="254"/>
      <c r="C287" s="254"/>
      <c r="D287" s="254"/>
      <c r="E287" s="254"/>
      <c r="F287" s="255"/>
      <c r="G287" s="217">
        <v>2</v>
      </c>
      <c r="H287" s="218">
        <v>3</v>
      </c>
      <c r="I287" s="216">
        <v>4</v>
      </c>
      <c r="J287" s="222">
        <v>5</v>
      </c>
      <c r="K287" s="218">
        <v>6</v>
      </c>
      <c r="L287" s="218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 hidden="1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201">
        <v>252</v>
      </c>
      <c r="I288" s="128">
        <f>I289</f>
        <v>0</v>
      </c>
      <c r="J288" s="158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 hidden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201">
        <v>253</v>
      </c>
      <c r="I289" s="124">
        <f>SUM(I290:I291)</f>
        <v>0</v>
      </c>
      <c r="J289" s="159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 hidden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201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 hidden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201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201">
        <v>256</v>
      </c>
      <c r="I292" s="128">
        <f>I293</f>
        <v>0</v>
      </c>
      <c r="J292" s="158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 hidden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201">
        <v>257</v>
      </c>
      <c r="I293" s="130">
        <f>I294</f>
        <v>0</v>
      </c>
      <c r="J293" s="158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hidden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201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hidden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1">
        <v>259</v>
      </c>
      <c r="I295" s="128">
        <f>I296</f>
        <v>0</v>
      </c>
      <c r="J295" s="158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hidden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1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0.75" customHeight="1" hidden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1">
        <v>263</v>
      </c>
      <c r="I299" s="126">
        <f aca="true" t="shared" si="31" ref="I299:L300">I300</f>
        <v>0</v>
      </c>
      <c r="J299" s="158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 hidden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264</v>
      </c>
      <c r="I300" s="130">
        <f t="shared" si="31"/>
        <v>0</v>
      </c>
      <c r="J300" s="159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 hidden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1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hidden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266</v>
      </c>
      <c r="I302" s="130">
        <f aca="true" t="shared" si="32" ref="I302:L303">I303</f>
        <v>0</v>
      </c>
      <c r="J302" s="158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hidden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1">
        <v>267</v>
      </c>
      <c r="I303" s="128">
        <f t="shared" si="32"/>
        <v>0</v>
      </c>
      <c r="J303" s="158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hidden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hidden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1">
        <v>269</v>
      </c>
      <c r="I305" s="128">
        <f>I306</f>
        <v>0</v>
      </c>
      <c r="J305" s="158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hidden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270</v>
      </c>
      <c r="I306" s="128">
        <f>I307</f>
        <v>0</v>
      </c>
      <c r="J306" s="158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hidden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201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 hidden="1">
      <c r="A308" s="30">
        <v>3</v>
      </c>
      <c r="B308" s="47">
        <v>3</v>
      </c>
      <c r="C308" s="47">
        <v>2</v>
      </c>
      <c r="D308" s="47"/>
      <c r="E308" s="47"/>
      <c r="F308" s="40"/>
      <c r="G308" s="226" t="s">
        <v>171</v>
      </c>
      <c r="H308" s="201">
        <v>272</v>
      </c>
      <c r="I308" s="128">
        <f>SUM(I309+I314+I318+I321+I325+I328+I332)</f>
        <v>0</v>
      </c>
      <c r="J308" s="158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 hidden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201">
        <v>273</v>
      </c>
      <c r="I309" s="128">
        <f>I310</f>
        <v>0</v>
      </c>
      <c r="J309" s="158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 hidden="1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201">
        <v>274</v>
      </c>
      <c r="I310" s="128">
        <f>SUM(I311:I313)</f>
        <v>0</v>
      </c>
      <c r="J310" s="158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 hidden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201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 hidden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201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hidden="1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201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 hidden="1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201">
        <v>278</v>
      </c>
      <c r="I314" s="150">
        <f>I315</f>
        <v>0</v>
      </c>
      <c r="J314" s="160">
        <f>J315</f>
        <v>0</v>
      </c>
      <c r="K314" s="152">
        <f>K315</f>
        <v>0</v>
      </c>
      <c r="L314" s="152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 hidden="1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201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hidden="1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201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hidden="1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201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 hidden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201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 hidden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201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201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201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hidden="1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201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hidden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201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201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 hidden="1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201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 hidden="1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201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0.75" customHeight="1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201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hidden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201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 hidden="1">
      <c r="A329" s="253">
        <v>1</v>
      </c>
      <c r="B329" s="254"/>
      <c r="C329" s="254"/>
      <c r="D329" s="254"/>
      <c r="E329" s="254"/>
      <c r="F329" s="255"/>
      <c r="G329" s="217">
        <v>2</v>
      </c>
      <c r="H329" s="201">
        <v>3</v>
      </c>
      <c r="I329" s="216">
        <v>4</v>
      </c>
      <c r="J329" s="222">
        <v>5</v>
      </c>
      <c r="K329" s="218">
        <v>6</v>
      </c>
      <c r="L329" s="218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hidden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201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hidden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201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 hidden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201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 hidden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201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 hidden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201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201">
        <v>298</v>
      </c>
      <c r="I335" s="141">
        <f>SUM(I30+I174)</f>
        <v>52700</v>
      </c>
      <c r="J335" s="142">
        <f>SUM(J30+J174)</f>
        <v>52700</v>
      </c>
      <c r="K335" s="142">
        <f>SUM(K30+K174)</f>
        <v>52700</v>
      </c>
      <c r="L335" s="143">
        <f>SUM(L30+L174)</f>
        <v>52700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5"/>
      <c r="E338" s="185"/>
      <c r="F338" s="185"/>
      <c r="G338" s="186" t="s">
        <v>180</v>
      </c>
      <c r="H338" s="27"/>
      <c r="I338" s="3"/>
      <c r="J338" s="3"/>
      <c r="K338" s="237" t="s">
        <v>181</v>
      </c>
      <c r="L338" s="23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8"/>
      <c r="B339" s="189"/>
      <c r="C339" s="189"/>
      <c r="D339" s="260" t="s">
        <v>168</v>
      </c>
      <c r="E339" s="261"/>
      <c r="F339" s="261"/>
      <c r="G339" s="261"/>
      <c r="H339" s="261"/>
      <c r="I339" s="187" t="s">
        <v>132</v>
      </c>
      <c r="J339" s="3"/>
      <c r="K339" s="262" t="s">
        <v>133</v>
      </c>
      <c r="L339" s="26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62"/>
      <c r="J340" s="3"/>
      <c r="K340" s="162"/>
      <c r="L340" s="16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62"/>
      <c r="J341" s="3"/>
      <c r="K341" s="162"/>
      <c r="L341" s="16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1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2">
    <mergeCell ref="G6:K6"/>
    <mergeCell ref="G18:K18"/>
    <mergeCell ref="K27:K28"/>
    <mergeCell ref="B14:L14"/>
    <mergeCell ref="G16:K16"/>
    <mergeCell ref="L27:L28"/>
    <mergeCell ref="D339:H339"/>
    <mergeCell ref="K339:L339"/>
    <mergeCell ref="C23:J23"/>
    <mergeCell ref="A19:L19"/>
    <mergeCell ref="A29:F29"/>
    <mergeCell ref="A90:F90"/>
    <mergeCell ref="I27:J27"/>
    <mergeCell ref="A329:F329"/>
    <mergeCell ref="A287:F287"/>
    <mergeCell ref="A131:F131"/>
    <mergeCell ref="A208:F208"/>
    <mergeCell ref="A246:F246"/>
    <mergeCell ref="G17:K17"/>
    <mergeCell ref="A171:F171"/>
    <mergeCell ref="A54:F54"/>
    <mergeCell ref="G25:H25"/>
    <mergeCell ref="K338:L338"/>
    <mergeCell ref="J1:L5"/>
    <mergeCell ref="A7:L7"/>
    <mergeCell ref="A27:F28"/>
    <mergeCell ref="G27:G28"/>
    <mergeCell ref="H27:H28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2012-01-20T09:44:13Z</cp:lastPrinted>
  <dcterms:created xsi:type="dcterms:W3CDTF">2004-04-07T10:43:01Z</dcterms:created>
  <dcterms:modified xsi:type="dcterms:W3CDTF">2012-01-20T09:45:17Z</dcterms:modified>
  <cp:category/>
  <cp:version/>
  <cp:contentType/>
  <cp:contentStatus/>
</cp:coreProperties>
</file>